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mperiaonline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4" authorId="0">
      <text>
        <r>
          <rPr>
            <sz val="10"/>
            <rFont val="Arial"/>
            <family val="2"/>
          </rPr>
          <t>Treci cantitatea de resurse disponibila in provincia ta</t>
        </r>
      </text>
    </comment>
    <comment ref="G10" authorId="0">
      <text>
        <r>
          <rPr>
            <sz val="10"/>
            <rFont val="Arial"/>
            <family val="2"/>
          </rPr>
          <t>Modifici valorile conform paritatii de la Comert</t>
        </r>
      </text>
    </comment>
  </commentList>
</comments>
</file>

<file path=xl/sharedStrings.xml><?xml version="1.0" encoding="utf-8"?>
<sst xmlns="http://schemas.openxmlformats.org/spreadsheetml/2006/main" count="49" uniqueCount="30">
  <si>
    <t>Cheltuieli aur pe ora pentru armata</t>
  </si>
  <si>
    <t>Comert %</t>
  </si>
  <si>
    <t>nr. soldati</t>
  </si>
  <si>
    <t>cost per soldat</t>
  </si>
  <si>
    <t>cost pe unitate</t>
  </si>
  <si>
    <t>lancieri</t>
  </si>
  <si>
    <t>Resurse disponibile</t>
  </si>
  <si>
    <t>arcasi</t>
  </si>
  <si>
    <t>lemn</t>
  </si>
  <si>
    <t>spadasini</t>
  </si>
  <si>
    <t>fier</t>
  </si>
  <si>
    <t>cavalerie</t>
  </si>
  <si>
    <t>piatra</t>
  </si>
  <si>
    <t>berbec</t>
  </si>
  <si>
    <t>aur</t>
  </si>
  <si>
    <t>lancieri grei</t>
  </si>
  <si>
    <t>arcasi grei</t>
  </si>
  <si>
    <t>Rata conversie Comert</t>
  </si>
  <si>
    <t>spadasini grei</t>
  </si>
  <si>
    <t>cavalerie grea</t>
  </si>
  <si>
    <t>catapulte</t>
  </si>
  <si>
    <t>Costuri aur ora</t>
  </si>
  <si>
    <t>Nr soldati per unitate</t>
  </si>
  <si>
    <t>cavaleri</t>
  </si>
  <si>
    <t>Costuri pe unitati</t>
  </si>
  <si>
    <t>nr soldati</t>
  </si>
  <si>
    <t>berbeci</t>
  </si>
  <si>
    <t>lemn –&gt;  fier</t>
  </si>
  <si>
    <t>piatra –&gt; fier</t>
  </si>
  <si>
    <t>aur –&gt; fier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</si>
</sst>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0.00%"/>
    <numFmt numFmtId="168" formatCode="0.0"/>
  </numFmts>
  <fonts count="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Alignment="1">
      <alignment horizontal="center"/>
    </xf>
    <xf numFmtId="167" fontId="0" fillId="0" borderId="0" xfId="0" applyNumberFormat="1" applyAlignment="1">
      <alignment/>
    </xf>
    <xf numFmtId="164" fontId="1" fillId="2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0" fillId="0" borderId="1" xfId="0" applyBorder="1" applyAlignment="1">
      <alignment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/>
    </xf>
    <xf numFmtId="164" fontId="0" fillId="0" borderId="0" xfId="0" applyBorder="1" applyAlignment="1">
      <alignment/>
    </xf>
    <xf numFmtId="166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0" xfId="0" applyFont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7.00390625" style="0" customWidth="1"/>
    <col min="3" max="3" width="12.8515625" style="1" customWidth="1"/>
    <col min="4" max="5" width="14.421875" style="2" customWidth="1"/>
    <col min="6" max="6" width="5.00390625" style="0" customWidth="1"/>
    <col min="7" max="7" width="10.57421875" style="0" customWidth="1"/>
    <col min="8" max="8" width="10.140625" style="0" customWidth="1"/>
    <col min="9" max="9" width="6.140625" style="0" customWidth="1"/>
    <col min="10" max="10" width="11.57421875" style="0" customWidth="1"/>
    <col min="11" max="11" width="8.00390625" style="0" customWidth="1"/>
    <col min="12" max="12" width="7.8515625" style="0" customWidth="1"/>
    <col min="13" max="13" width="11.57421875" style="3" customWidth="1"/>
    <col min="14" max="14" width="11.57421875" style="0" customWidth="1"/>
  </cols>
  <sheetData>
    <row r="1" ht="12.75">
      <c r="A1" s="4"/>
    </row>
    <row r="2" spans="2:13" ht="12.75">
      <c r="B2" s="5" t="s">
        <v>0</v>
      </c>
      <c r="C2" s="5"/>
      <c r="D2" s="5"/>
      <c r="E2" s="5"/>
      <c r="G2" s="6" t="s">
        <v>1</v>
      </c>
      <c r="H2" s="7">
        <v>10</v>
      </c>
      <c r="I2" s="8">
        <f>(H2+100)/100</f>
        <v>1.1</v>
      </c>
      <c r="M2"/>
    </row>
    <row r="3" spans="2:13" ht="12.75">
      <c r="B3" s="9"/>
      <c r="C3" s="10" t="s">
        <v>2</v>
      </c>
      <c r="D3" s="11" t="s">
        <v>3</v>
      </c>
      <c r="E3" s="11" t="s">
        <v>4</v>
      </c>
      <c r="M3"/>
    </row>
    <row r="4" spans="2:13" ht="12.75">
      <c r="B4" s="12" t="s">
        <v>5</v>
      </c>
      <c r="C4" s="7">
        <v>10</v>
      </c>
      <c r="D4" s="8">
        <v>0.1</v>
      </c>
      <c r="E4" s="7">
        <f>C4*D4</f>
        <v>1</v>
      </c>
      <c r="G4" s="5" t="s">
        <v>6</v>
      </c>
      <c r="H4" s="5"/>
      <c r="M4"/>
    </row>
    <row r="5" spans="2:13" ht="12.75">
      <c r="B5" s="12" t="s">
        <v>7</v>
      </c>
      <c r="C5" s="7">
        <v>10</v>
      </c>
      <c r="D5" s="8">
        <v>0.1</v>
      </c>
      <c r="E5" s="7">
        <f>C5*D5</f>
        <v>1</v>
      </c>
      <c r="G5" s="9" t="s">
        <v>8</v>
      </c>
      <c r="H5" s="9">
        <v>10000</v>
      </c>
      <c r="M5"/>
    </row>
    <row r="6" spans="2:13" ht="12.75">
      <c r="B6" s="12" t="s">
        <v>9</v>
      </c>
      <c r="C6" s="7">
        <v>10</v>
      </c>
      <c r="D6" s="8">
        <v>0.2</v>
      </c>
      <c r="E6" s="7">
        <f>C6*D6</f>
        <v>2</v>
      </c>
      <c r="G6" s="9" t="s">
        <v>10</v>
      </c>
      <c r="H6" s="9">
        <v>50000</v>
      </c>
      <c r="M6"/>
    </row>
    <row r="7" spans="2:13" ht="12.75">
      <c r="B7" s="12" t="s">
        <v>11</v>
      </c>
      <c r="C7" s="7">
        <v>10</v>
      </c>
      <c r="D7" s="8">
        <v>0.4</v>
      </c>
      <c r="E7" s="7">
        <f>C7*D7</f>
        <v>4</v>
      </c>
      <c r="G7" s="9" t="s">
        <v>12</v>
      </c>
      <c r="H7" s="9">
        <v>15000</v>
      </c>
      <c r="M7"/>
    </row>
    <row r="8" spans="2:13" ht="12.75">
      <c r="B8" s="12" t="s">
        <v>13</v>
      </c>
      <c r="C8" s="7">
        <v>10</v>
      </c>
      <c r="D8" s="8">
        <v>10</v>
      </c>
      <c r="E8" s="7">
        <f>C8*D8</f>
        <v>100</v>
      </c>
      <c r="G8" s="9" t="s">
        <v>14</v>
      </c>
      <c r="H8" s="9">
        <v>20000</v>
      </c>
      <c r="M8"/>
    </row>
    <row r="9" spans="2:13" ht="12.75">
      <c r="B9" s="12" t="s">
        <v>15</v>
      </c>
      <c r="C9" s="7">
        <v>10</v>
      </c>
      <c r="D9" s="8">
        <v>0.15</v>
      </c>
      <c r="E9" s="7">
        <f>C9*D9</f>
        <v>1.5</v>
      </c>
      <c r="M9"/>
    </row>
    <row r="10" spans="2:13" ht="12.75">
      <c r="B10" s="12" t="s">
        <v>16</v>
      </c>
      <c r="C10" s="7">
        <v>10</v>
      </c>
      <c r="D10" s="8">
        <v>0.15</v>
      </c>
      <c r="E10" s="7">
        <f>C10*D10</f>
        <v>1.5</v>
      </c>
      <c r="G10" s="5" t="s">
        <v>17</v>
      </c>
      <c r="H10" s="5"/>
      <c r="I10" s="5"/>
      <c r="M10"/>
    </row>
    <row r="11" spans="2:13" ht="12.75">
      <c r="B11" s="12" t="s">
        <v>18</v>
      </c>
      <c r="C11" s="7">
        <v>10</v>
      </c>
      <c r="D11" s="8">
        <v>0.30000000000000004</v>
      </c>
      <c r="E11" s="7">
        <f>C11*D11</f>
        <v>3.0000000000000004</v>
      </c>
      <c r="G11" s="13" t="s">
        <v>8</v>
      </c>
      <c r="H11" s="9">
        <v>0.83</v>
      </c>
      <c r="I11" s="14" t="s">
        <v>14</v>
      </c>
      <c r="M11"/>
    </row>
    <row r="12" spans="2:13" ht="12.75">
      <c r="B12" s="12" t="s">
        <v>19</v>
      </c>
      <c r="C12" s="7">
        <v>10</v>
      </c>
      <c r="D12" s="8">
        <v>0.6000000000000001</v>
      </c>
      <c r="E12" s="7">
        <f>C12*D12</f>
        <v>6.000000000000001</v>
      </c>
      <c r="G12" s="13" t="s">
        <v>10</v>
      </c>
      <c r="H12" s="9">
        <v>4.68</v>
      </c>
      <c r="I12" s="14" t="s">
        <v>14</v>
      </c>
      <c r="M12"/>
    </row>
    <row r="13" spans="2:12" ht="12.75">
      <c r="B13" s="12" t="s">
        <v>20</v>
      </c>
      <c r="C13" s="7">
        <v>10</v>
      </c>
      <c r="D13" s="8">
        <v>15</v>
      </c>
      <c r="E13" s="7">
        <f>C13*D13</f>
        <v>150</v>
      </c>
      <c r="G13" s="13" t="s">
        <v>12</v>
      </c>
      <c r="H13" s="9">
        <v>1.09</v>
      </c>
      <c r="I13" s="14" t="s">
        <v>14</v>
      </c>
      <c r="K13" s="15"/>
      <c r="L13" s="15"/>
    </row>
    <row r="14" spans="4:5" ht="12.75">
      <c r="D14" s="16" t="s">
        <v>21</v>
      </c>
      <c r="E14" s="17">
        <f>SUM(E4:E13)</f>
        <v>270</v>
      </c>
    </row>
    <row r="15" spans="3:13" ht="12.75">
      <c r="C15"/>
      <c r="D15"/>
      <c r="E15"/>
      <c r="M15"/>
    </row>
    <row r="16" spans="3:13" ht="12.75">
      <c r="C16"/>
      <c r="D16" s="5" t="s">
        <v>22</v>
      </c>
      <c r="E16" s="5"/>
      <c r="M16"/>
    </row>
    <row r="17" spans="3:13" ht="12.75">
      <c r="C17"/>
      <c r="D17" s="9" t="s">
        <v>5</v>
      </c>
      <c r="E17" s="18">
        <f>SUM(C4,C9)</f>
        <v>20</v>
      </c>
      <c r="M17"/>
    </row>
    <row r="18" spans="3:13" ht="12.75">
      <c r="C18"/>
      <c r="D18" s="9" t="s">
        <v>9</v>
      </c>
      <c r="E18" s="18">
        <f>SUM(C6,C11)</f>
        <v>20</v>
      </c>
      <c r="M18"/>
    </row>
    <row r="19" spans="3:13" ht="12.75">
      <c r="C19"/>
      <c r="D19" s="9" t="s">
        <v>23</v>
      </c>
      <c r="E19" s="18">
        <f>SUM(C7,C12)</f>
        <v>20</v>
      </c>
      <c r="M19"/>
    </row>
    <row r="20" spans="3:13" ht="12.75">
      <c r="C20"/>
      <c r="D20"/>
      <c r="E20"/>
      <c r="M20"/>
    </row>
    <row r="21" spans="2:13" ht="12.75">
      <c r="B21" s="5" t="s">
        <v>24</v>
      </c>
      <c r="C21" s="5"/>
      <c r="D21" s="5"/>
      <c r="E21" s="5"/>
      <c r="J21" s="19"/>
      <c r="M21"/>
    </row>
    <row r="22" spans="2:10" ht="12.75">
      <c r="B22" s="9"/>
      <c r="C22" s="10" t="s">
        <v>8</v>
      </c>
      <c r="D22" s="11" t="s">
        <v>10</v>
      </c>
      <c r="E22" s="11" t="s">
        <v>25</v>
      </c>
      <c r="J22" s="19"/>
    </row>
    <row r="23" spans="2:10" ht="12.75">
      <c r="B23" s="12" t="s">
        <v>5</v>
      </c>
      <c r="C23" s="20">
        <v>22.5</v>
      </c>
      <c r="D23" s="21">
        <v>9</v>
      </c>
      <c r="E23" s="21">
        <v>1</v>
      </c>
      <c r="J23" s="19"/>
    </row>
    <row r="24" spans="2:10" ht="12.75">
      <c r="B24" s="12"/>
      <c r="C24" s="21">
        <f>C23*E24</f>
        <v>225</v>
      </c>
      <c r="D24" s="21">
        <f>D23*E24</f>
        <v>90</v>
      </c>
      <c r="E24" s="21">
        <v>10</v>
      </c>
      <c r="J24" s="19"/>
    </row>
    <row r="25" spans="2:10" ht="12.75">
      <c r="B25" s="12" t="s">
        <v>7</v>
      </c>
      <c r="C25" s="20">
        <v>22.5</v>
      </c>
      <c r="D25" s="21">
        <v>9</v>
      </c>
      <c r="E25" s="21">
        <v>1</v>
      </c>
      <c r="J25" s="19"/>
    </row>
    <row r="26" spans="2:10" ht="12.75">
      <c r="B26" s="12"/>
      <c r="C26" s="21">
        <f>C25*E26</f>
        <v>225</v>
      </c>
      <c r="D26" s="21">
        <f>D25*E26</f>
        <v>90</v>
      </c>
      <c r="E26" s="21">
        <v>10</v>
      </c>
      <c r="J26" s="19"/>
    </row>
    <row r="27" spans="2:10" ht="12.75">
      <c r="B27" s="12" t="s">
        <v>9</v>
      </c>
      <c r="C27" s="21">
        <v>45</v>
      </c>
      <c r="D27" s="21">
        <v>18</v>
      </c>
      <c r="E27" s="21">
        <v>1</v>
      </c>
      <c r="J27" s="19"/>
    </row>
    <row r="28" spans="2:10" ht="12.75">
      <c r="B28" s="12"/>
      <c r="C28" s="21">
        <f>C27*E28</f>
        <v>450</v>
      </c>
      <c r="D28" s="21">
        <f>D27*E28</f>
        <v>180</v>
      </c>
      <c r="E28" s="21">
        <v>10</v>
      </c>
      <c r="J28" s="19"/>
    </row>
    <row r="29" spans="2:10" ht="12.75">
      <c r="B29" s="12" t="s">
        <v>23</v>
      </c>
      <c r="C29" s="21">
        <v>90</v>
      </c>
      <c r="D29" s="21">
        <v>36</v>
      </c>
      <c r="E29" s="21">
        <v>1</v>
      </c>
      <c r="J29" s="19"/>
    </row>
    <row r="30" spans="2:10" ht="12.75">
      <c r="B30" s="12"/>
      <c r="C30" s="21">
        <f>C29*E30</f>
        <v>900</v>
      </c>
      <c r="D30" s="21">
        <f>D29*E30</f>
        <v>360</v>
      </c>
      <c r="E30" s="21">
        <v>10</v>
      </c>
      <c r="J30" s="19"/>
    </row>
    <row r="31" spans="2:10" ht="12.75">
      <c r="B31" s="12" t="s">
        <v>26</v>
      </c>
      <c r="C31" s="21">
        <v>2250</v>
      </c>
      <c r="D31" s="21">
        <v>900</v>
      </c>
      <c r="E31" s="21">
        <v>1</v>
      </c>
      <c r="J31" s="19"/>
    </row>
    <row r="32" spans="2:5" ht="12.75">
      <c r="B32" s="12"/>
      <c r="C32" s="21">
        <f>C31*E32</f>
        <v>22500</v>
      </c>
      <c r="D32" s="21">
        <f>D31*E32</f>
        <v>9000</v>
      </c>
      <c r="E32" s="21">
        <v>10</v>
      </c>
    </row>
    <row r="33" spans="2:5" ht="12.75">
      <c r="B33" s="12" t="s">
        <v>15</v>
      </c>
      <c r="C33" s="20">
        <v>37.5</v>
      </c>
      <c r="D33" s="21">
        <v>15</v>
      </c>
      <c r="E33" s="21">
        <v>1</v>
      </c>
    </row>
    <row r="34" spans="2:5" ht="12.75">
      <c r="B34" s="12"/>
      <c r="C34" s="21">
        <f>C33*E34</f>
        <v>375</v>
      </c>
      <c r="D34" s="21">
        <f>D33*E34</f>
        <v>150</v>
      </c>
      <c r="E34" s="21">
        <v>10</v>
      </c>
    </row>
    <row r="35" spans="2:5" ht="12.75">
      <c r="B35" s="12" t="s">
        <v>16</v>
      </c>
      <c r="C35" s="20">
        <v>37.5</v>
      </c>
      <c r="D35" s="21">
        <v>15</v>
      </c>
      <c r="E35" s="21">
        <v>1</v>
      </c>
    </row>
    <row r="36" spans="2:5" ht="12.75">
      <c r="B36" s="12"/>
      <c r="C36" s="21">
        <f>C35*E36</f>
        <v>375</v>
      </c>
      <c r="D36" s="21">
        <f>D35*E36</f>
        <v>150</v>
      </c>
      <c r="E36" s="21">
        <v>10</v>
      </c>
    </row>
    <row r="37" spans="2:5" ht="12.75">
      <c r="B37" s="12" t="s">
        <v>18</v>
      </c>
      <c r="C37" s="21">
        <v>75</v>
      </c>
      <c r="D37" s="21">
        <v>30</v>
      </c>
      <c r="E37" s="21">
        <v>1</v>
      </c>
    </row>
    <row r="38" spans="2:5" ht="12.75">
      <c r="B38" s="12"/>
      <c r="C38" s="21">
        <f>C37*E38</f>
        <v>750</v>
      </c>
      <c r="D38" s="21">
        <f>D37*E38</f>
        <v>300</v>
      </c>
      <c r="E38" s="21">
        <v>10</v>
      </c>
    </row>
    <row r="39" spans="2:5" ht="12.75">
      <c r="B39" s="12" t="s">
        <v>19</v>
      </c>
      <c r="C39" s="21">
        <v>150</v>
      </c>
      <c r="D39" s="21">
        <v>60</v>
      </c>
      <c r="E39" s="21">
        <v>1</v>
      </c>
    </row>
    <row r="40" spans="2:5" ht="12.75">
      <c r="B40" s="12"/>
      <c r="C40" s="21">
        <f>C39*E40</f>
        <v>1500</v>
      </c>
      <c r="D40" s="21">
        <f>D39*E40</f>
        <v>600</v>
      </c>
      <c r="E40" s="21">
        <v>10</v>
      </c>
    </row>
    <row r="41" spans="2:5" ht="12.75">
      <c r="B41" s="12" t="s">
        <v>20</v>
      </c>
      <c r="C41" s="21">
        <v>3750</v>
      </c>
      <c r="D41" s="21">
        <v>1500</v>
      </c>
      <c r="E41" s="21">
        <v>1</v>
      </c>
    </row>
    <row r="42" spans="2:5" ht="12.75">
      <c r="B42" s="9"/>
      <c r="C42" s="21">
        <f>C41*E42</f>
        <v>37500</v>
      </c>
      <c r="D42" s="21">
        <f>D41*E42</f>
        <v>15000</v>
      </c>
      <c r="E42" s="21">
        <v>10</v>
      </c>
    </row>
    <row r="44" spans="3:5" ht="12.75">
      <c r="C44" s="22" t="s">
        <v>27</v>
      </c>
      <c r="D44" s="22" t="s">
        <v>28</v>
      </c>
      <c r="E44" s="22" t="s">
        <v>29</v>
      </c>
    </row>
    <row r="45" spans="3:5" ht="12.75">
      <c r="C45" s="7">
        <f>H5/I2/H11/I2/H12</f>
        <v>2127.6034419517437</v>
      </c>
      <c r="D45" s="7">
        <f>H7/I2/H13/I2/H12</f>
        <v>2430.1525552568082</v>
      </c>
      <c r="E45" s="7">
        <f>H8/I2/H12</f>
        <v>3885.003885003885</v>
      </c>
    </row>
    <row r="46" spans="3:5" ht="12.75">
      <c r="C46"/>
      <c r="D46"/>
      <c r="E46"/>
    </row>
    <row r="47" spans="3:5" ht="12.75">
      <c r="C47"/>
      <c r="D47"/>
      <c r="E47"/>
    </row>
  </sheetData>
  <mergeCells count="5">
    <mergeCell ref="B2:E2"/>
    <mergeCell ref="G4:H4"/>
    <mergeCell ref="G10:I10"/>
    <mergeCell ref="D16:E16"/>
    <mergeCell ref="B21:E2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&amp; Ionut</dc:creator>
  <cp:keywords/>
  <dc:description/>
  <cp:lastModifiedBy>Carmen &amp; Ionut</cp:lastModifiedBy>
  <dcterms:created xsi:type="dcterms:W3CDTF">2008-04-23T05:50:03Z</dcterms:created>
  <dcterms:modified xsi:type="dcterms:W3CDTF">2008-04-25T06:01:01Z</dcterms:modified>
  <cp:category/>
  <cp:version/>
  <cp:contentType/>
  <cp:contentStatus/>
</cp:coreProperties>
</file>